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027\1 výzva\"/>
    </mc:Choice>
  </mc:AlternateContent>
  <xr:revisionPtr revIDLastSave="0" documentId="13_ncr:1_{A81506ED-C09E-40DB-94D9-5E4FAF31C57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P8" i="1"/>
  <c r="S8" i="1"/>
  <c r="T8" i="1"/>
  <c r="P7" i="1"/>
  <c r="Q11" i="1" s="1"/>
  <c r="S7" i="1" l="1"/>
  <c r="R11" i="1" s="1"/>
</calcChain>
</file>

<file path=xl/sharedStrings.xml><?xml version="1.0" encoding="utf-8"?>
<sst xmlns="http://schemas.openxmlformats.org/spreadsheetml/2006/main" count="48" uniqueCount="44">
  <si>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</si>
  <si>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</si>
  <si>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</si>
  <si>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</si>
  <si>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</si>
  <si>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</si>
  <si>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</si>
  <si>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</si>
  <si>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</si>
  <si>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</si>
  <si>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</si>
  <si>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</si>
  <si>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32232000-8 - Zařízení pro videokonference </t>
  </si>
  <si>
    <t>32341000-5 - Mikrofony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</si>
  <si>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</si>
  <si>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</si>
  <si>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</si>
  <si>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</si>
  <si>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</si>
  <si>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</si>
  <si>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</si>
  <si>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</si>
  <si>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</si>
  <si>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</si>
  <si>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</si>
  <si>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</si>
  <si>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</si>
  <si>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</si>
  <si>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</si>
  <si>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V případě, že se dodavatel při předání zboží na některá uvedená tel. čísla nedovolá, bude v takovém případě volat tel. 377 631 320.</t>
  </si>
  <si>
    <t>ks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</si>
  <si>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</si>
  <si>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</si>
  <si>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Společná faktura</t>
  </si>
  <si>
    <t>Příloha č. 2 Kupní smlouvy - technická specifikace
Audiovizuální technika (II.) 027 - 2024</t>
  </si>
  <si>
    <t>Mikrofon ruční bezdrátový - set vysílač přijímač</t>
  </si>
  <si>
    <t>Mikrofonní stativ</t>
  </si>
  <si>
    <t>SVK1-2024-013</t>
  </si>
  <si>
    <t>Ing. Jaroslav Toninger,
Tel.: 37763 2029,
606 665 162</t>
  </si>
  <si>
    <t>Technická 8, 
301 00 Plzeň,
Fakulta aplikovaných věd - Děkanát,
místnost UC 133</t>
  </si>
  <si>
    <t>do 21.5.2024</t>
  </si>
  <si>
    <t>Termín dodání</t>
  </si>
  <si>
    <r>
      <t xml:space="preserve">UHF bezdrátový set:
ruční mikrofon s mikrofonní vložkou, superkardioidní charakteristika, minimální frekvenční rozsah 35 Hz-20 kHz, přenosové pásmo 500.1 - 530.5 MHz, diverzitní přijímač, možnost 19" rack uchycení, výkon vysílače min. 50 mW, provoz až 14 hodin, 1x AA baterie dobíjecí, IR nastavení vysílač -&gt; přijímač. 
Ovládání na straně ručního mikrofonu OFF-MUTE-ON, eliminuje rozbití nevhodným zacházením - robustnost konstrukce. 
</t>
    </r>
    <r>
      <rPr>
        <b/>
        <sz val="11"/>
        <rFont val="Calibri"/>
        <family val="2"/>
        <charset val="238"/>
        <scheme val="minor"/>
      </rPr>
      <t>Nutná kompatibilita s nabíjecí stanicí AKG CU400.</t>
    </r>
  </si>
  <si>
    <r>
      <t>Mikrofonní stativ s ramenem. Hmot</t>
    </r>
    <r>
      <rPr>
        <sz val="11"/>
        <color theme="1"/>
        <rFont val="Calibri"/>
        <family val="2"/>
        <charset val="238"/>
        <scheme val="minor"/>
      </rPr>
      <t>nost minimálně 3 kg</t>
    </r>
    <r>
      <rPr>
        <sz val="11"/>
        <rFont val="Calibri"/>
        <family val="2"/>
        <charset val="238"/>
        <scheme val="minor"/>
      </rPr>
      <t>, výška min. od 900 do 1600 mm, rameno délka min. od 450 do 750 mm, černý.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</si>
</sst>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92">
    <xf numFmtId="0" fontId="0" fillId="0" borderId="0" xfId="0"/>
    <xf numFmtId="0" fontId="12" fillId="4" borderId="9" xfId="0" applyFont="1" applyFill="1" applyBorder="1" applyAlignment="1" applyProtection="1">
      <alignment horizontal="center" vertical="center" wrapText="1"/>
      <protection locked="0"/>
    </xf>
    <xf numFmtId="164" fontId="12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2" fillId="4" borderId="11" xfId="0" applyFont="1" applyFill="1" applyBorder="1" applyAlignment="1" applyProtection="1">
      <alignment horizontal="center" vertical="center" wrapText="1"/>
      <protection locked="0"/>
    </xf>
    <xf numFmtId="164" fontId="12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49" fontId="21" fillId="0" borderId="0" xfId="0" applyNumberFormat="1" applyFont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4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0" fontId="22" fillId="4" borderId="9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7" fillId="3" borderId="9" xfId="0" applyNumberFormat="1" applyFon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3" borderId="12" xfId="0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left" vertical="center" wrapText="1" indent="1"/>
    </xf>
    <xf numFmtId="0" fontId="22" fillId="4" borderId="11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7" fillId="3" borderId="11" xfId="0" applyNumberFormat="1" applyFon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3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8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8"/>
  <sheetViews>
    <sheetView tabSelected="1" zoomScaleNormal="100" workbookViewId="0">
      <selection activeCell="G7" sqref="G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1" style="7" customWidth="1"/>
    <col min="4" max="4" width="10.7109375" style="90" customWidth="1"/>
    <col min="5" max="5" width="10.28515625" style="91" customWidth="1"/>
    <col min="6" max="6" width="108.7109375" style="7" customWidth="1"/>
    <col min="7" max="7" width="29.7109375" style="7" customWidth="1"/>
    <col min="8" max="8" width="24.42578125" style="7" customWidth="1"/>
    <col min="9" max="9" width="24.140625" style="7" customWidth="1"/>
    <col min="10" max="10" width="16.5703125" style="7" customWidth="1"/>
    <col min="11" max="11" width="37" style="5" customWidth="1"/>
    <col min="12" max="12" width="23.7109375" style="5" hidden="1" customWidth="1"/>
    <col min="13" max="13" width="23.7109375" style="5" customWidth="1"/>
    <col min="14" max="14" width="35" style="7" customWidth="1"/>
    <col min="15" max="15" width="14" style="7" bestFit="1" customWidth="1"/>
    <col min="16" max="16" width="17.7109375" style="7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21" style="5" customWidth="1"/>
    <col min="21" max="21" width="11.5703125" style="5" hidden="1" customWidth="1"/>
    <col min="22" max="22" width="36.28515625" style="9" customWidth="1"/>
    <col min="23" max="16384" width="9.140625" style="5"/>
  </cols>
  <sheetData>
    <row r="1" spans="1:22" ht="42.6" customHeight="1" x14ac:dyDescent="0.25">
      <c r="B1" s="6" t="s">
        <v>34</v>
      </c>
      <c r="C1" s="6"/>
      <c r="D1" s="6"/>
      <c r="E1" s="6"/>
      <c r="G1" s="8"/>
    </row>
    <row r="2" spans="1:22" ht="42" customHeight="1" x14ac:dyDescent="0.25">
      <c r="C2" s="5"/>
      <c r="D2" s="10"/>
      <c r="E2" s="11"/>
      <c r="F2" s="12"/>
      <c r="G2" s="13"/>
      <c r="H2" s="13"/>
      <c r="I2" s="13"/>
      <c r="J2" s="13"/>
      <c r="K2" s="13"/>
      <c r="L2" s="13"/>
      <c r="M2" s="13"/>
      <c r="N2" s="13"/>
      <c r="O2" s="12"/>
      <c r="P2" s="12"/>
      <c r="Q2" s="12"/>
      <c r="R2" s="12"/>
      <c r="T2" s="14"/>
      <c r="U2" s="15"/>
      <c r="V2" s="16"/>
    </row>
    <row r="3" spans="1:22" ht="15.75" x14ac:dyDescent="0.25">
      <c r="B3" s="17"/>
      <c r="C3" s="18" t="s">
        <v>0</v>
      </c>
      <c r="D3" s="19"/>
      <c r="E3" s="19"/>
      <c r="F3" s="19"/>
      <c r="G3" s="13"/>
      <c r="H3" s="13"/>
      <c r="I3" s="13"/>
      <c r="J3" s="13"/>
      <c r="K3" s="13"/>
      <c r="L3" s="13"/>
      <c r="M3" s="13"/>
      <c r="N3" s="13"/>
      <c r="O3" s="20"/>
      <c r="P3" s="20"/>
      <c r="Q3" s="20"/>
      <c r="R3" s="20"/>
      <c r="T3" s="14"/>
    </row>
    <row r="4" spans="1:22" ht="18" customHeight="1" thickBot="1" x14ac:dyDescent="0.3">
      <c r="B4" s="21"/>
      <c r="C4" s="22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2"/>
      <c r="O4" s="12"/>
      <c r="P4" s="12"/>
      <c r="Q4" s="14"/>
      <c r="R4" s="14"/>
      <c r="T4" s="14"/>
    </row>
    <row r="5" spans="1:22" ht="34.5" customHeight="1" thickBot="1" x14ac:dyDescent="0.3">
      <c r="B5" s="23"/>
      <c r="C5" s="24"/>
      <c r="D5" s="25"/>
      <c r="E5" s="25"/>
      <c r="F5" s="12"/>
      <c r="G5" s="26" t="s">
        <v>2</v>
      </c>
      <c r="H5" s="26" t="s">
        <v>2</v>
      </c>
      <c r="I5" s="12"/>
      <c r="J5" s="12"/>
      <c r="N5" s="12"/>
      <c r="O5" s="27"/>
      <c r="P5" s="27"/>
      <c r="R5" s="28" t="s">
        <v>2</v>
      </c>
      <c r="V5" s="29"/>
    </row>
    <row r="6" spans="1:22" ht="67.150000000000006" customHeight="1" thickTop="1" thickBot="1" x14ac:dyDescent="0.3">
      <c r="B6" s="30" t="s">
        <v>3</v>
      </c>
      <c r="C6" s="31" t="s">
        <v>14</v>
      </c>
      <c r="D6" s="31" t="s">
        <v>4</v>
      </c>
      <c r="E6" s="31" t="s">
        <v>15</v>
      </c>
      <c r="F6" s="31" t="s">
        <v>16</v>
      </c>
      <c r="G6" s="32" t="s">
        <v>5</v>
      </c>
      <c r="H6" s="32" t="s">
        <v>27</v>
      </c>
      <c r="I6" s="33" t="s">
        <v>17</v>
      </c>
      <c r="J6" s="33" t="s">
        <v>18</v>
      </c>
      <c r="K6" s="31" t="s">
        <v>32</v>
      </c>
      <c r="L6" s="33" t="s">
        <v>19</v>
      </c>
      <c r="M6" s="34" t="s">
        <v>20</v>
      </c>
      <c r="N6" s="33" t="s">
        <v>21</v>
      </c>
      <c r="O6" s="31" t="s">
        <v>41</v>
      </c>
      <c r="P6" s="33" t="s">
        <v>22</v>
      </c>
      <c r="Q6" s="31" t="s">
        <v>6</v>
      </c>
      <c r="R6" s="35" t="s">
        <v>7</v>
      </c>
      <c r="S6" s="36" t="s">
        <v>8</v>
      </c>
      <c r="T6" s="36" t="s">
        <v>9</v>
      </c>
      <c r="U6" s="33" t="s">
        <v>23</v>
      </c>
      <c r="V6" s="33" t="s">
        <v>24</v>
      </c>
    </row>
    <row r="7" spans="1:22" ht="134.25" customHeight="1" thickTop="1" x14ac:dyDescent="0.25">
      <c r="A7" s="37"/>
      <c r="B7" s="38">
        <v>1</v>
      </c>
      <c r="C7" s="39" t="s">
        <v>35</v>
      </c>
      <c r="D7" s="40">
        <v>1</v>
      </c>
      <c r="E7" s="41" t="s">
        <v>30</v>
      </c>
      <c r="F7" s="42" t="s">
        <v>42</v>
      </c>
      <c r="G7" s="1"/>
      <c r="H7" s="43" t="s">
        <v>28</v>
      </c>
      <c r="I7" s="44" t="s">
        <v>33</v>
      </c>
      <c r="J7" s="45" t="s">
        <v>31</v>
      </c>
      <c r="K7" s="44" t="s">
        <v>37</v>
      </c>
      <c r="L7" s="46"/>
      <c r="M7" s="44" t="s">
        <v>38</v>
      </c>
      <c r="N7" s="44" t="s">
        <v>39</v>
      </c>
      <c r="O7" s="47" t="s">
        <v>40</v>
      </c>
      <c r="P7" s="48">
        <f>D7*Q7</f>
        <v>12000</v>
      </c>
      <c r="Q7" s="49">
        <v>12000</v>
      </c>
      <c r="R7" s="2"/>
      <c r="S7" s="50">
        <f>D7*R7</f>
        <v>0</v>
      </c>
      <c r="T7" s="51" t="str">
        <f t="shared" ref="T7" si="0">IF(ISNUMBER(R7), IF(R7&gt;Q7,"NEVYHOVUJE","VYHOVUJE")," ")</f>
        <v xml:space="preserve"> </v>
      </c>
      <c r="U7" s="52"/>
      <c r="V7" s="41" t="s">
        <v>13</v>
      </c>
    </row>
    <row r="8" spans="1:22" ht="92.25" customHeight="1" thickBot="1" x14ac:dyDescent="0.3">
      <c r="A8" s="37"/>
      <c r="B8" s="53">
        <v>2</v>
      </c>
      <c r="C8" s="54" t="s">
        <v>36</v>
      </c>
      <c r="D8" s="55">
        <v>1</v>
      </c>
      <c r="E8" s="56" t="s">
        <v>30</v>
      </c>
      <c r="F8" s="57" t="s">
        <v>43</v>
      </c>
      <c r="G8" s="3"/>
      <c r="H8" s="58" t="s">
        <v>28</v>
      </c>
      <c r="I8" s="59"/>
      <c r="J8" s="60"/>
      <c r="K8" s="59"/>
      <c r="L8" s="61"/>
      <c r="M8" s="62"/>
      <c r="N8" s="62"/>
      <c r="O8" s="63"/>
      <c r="P8" s="64">
        <f>D8*Q8</f>
        <v>1200</v>
      </c>
      <c r="Q8" s="65">
        <v>1200</v>
      </c>
      <c r="R8" s="4"/>
      <c r="S8" s="66">
        <f>D8*R8</f>
        <v>0</v>
      </c>
      <c r="T8" s="67" t="str">
        <f t="shared" ref="T8" si="1">IF(ISNUMBER(R8), IF(R8&gt;Q8,"NEVYHOVUJE","VYHOVUJE")," ")</f>
        <v xml:space="preserve"> </v>
      </c>
      <c r="U8" s="68"/>
      <c r="V8" s="69" t="s">
        <v>12</v>
      </c>
    </row>
    <row r="9" spans="1:22" ht="13.5" customHeight="1" thickTop="1" thickBot="1" x14ac:dyDescent="0.3">
      <c r="C9" s="5"/>
      <c r="D9" s="5"/>
      <c r="E9" s="5"/>
      <c r="F9" s="5"/>
      <c r="G9" s="5"/>
      <c r="H9" s="5"/>
      <c r="I9" s="5"/>
      <c r="J9" s="5"/>
      <c r="N9" s="5"/>
      <c r="O9" s="5"/>
      <c r="P9" s="5"/>
      <c r="S9" s="70"/>
    </row>
    <row r="10" spans="1:22" ht="49.5" customHeight="1" thickTop="1" thickBot="1" x14ac:dyDescent="0.3">
      <c r="B10" s="71" t="s">
        <v>26</v>
      </c>
      <c r="C10" s="72"/>
      <c r="D10" s="72"/>
      <c r="E10" s="72"/>
      <c r="F10" s="72"/>
      <c r="G10" s="72"/>
      <c r="H10" s="73"/>
      <c r="I10" s="74"/>
      <c r="J10" s="74"/>
      <c r="K10" s="74"/>
      <c r="L10" s="75"/>
      <c r="M10" s="29"/>
      <c r="N10" s="29"/>
      <c r="O10" s="76"/>
      <c r="P10" s="76"/>
      <c r="Q10" s="77" t="s">
        <v>10</v>
      </c>
      <c r="R10" s="78" t="s">
        <v>11</v>
      </c>
      <c r="S10" s="79"/>
      <c r="T10" s="80"/>
      <c r="U10" s="27"/>
      <c r="V10" s="81"/>
    </row>
    <row r="11" spans="1:22" ht="53.25" customHeight="1" thickTop="1" thickBot="1" x14ac:dyDescent="0.3">
      <c r="B11" s="82" t="s">
        <v>25</v>
      </c>
      <c r="C11" s="82"/>
      <c r="D11" s="82"/>
      <c r="E11" s="82"/>
      <c r="F11" s="82"/>
      <c r="G11" s="82"/>
      <c r="H11" s="82"/>
      <c r="I11" s="83"/>
      <c r="L11" s="10"/>
      <c r="M11" s="10"/>
      <c r="N11" s="10"/>
      <c r="O11" s="84"/>
      <c r="P11" s="84"/>
      <c r="Q11" s="85">
        <f>SUM(P7:P8)</f>
        <v>13200</v>
      </c>
      <c r="R11" s="86">
        <f>SUM(S7:S8)</f>
        <v>0</v>
      </c>
      <c r="S11" s="87"/>
      <c r="T11" s="88"/>
    </row>
    <row r="12" spans="1:22" ht="15.75" thickTop="1" x14ac:dyDescent="0.25">
      <c r="B12" s="89" t="s">
        <v>29</v>
      </c>
      <c r="C12" s="89"/>
      <c r="D12" s="89"/>
      <c r="E12" s="89"/>
      <c r="F12" s="89"/>
    </row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KMVx/HhV6ln1p+CgtBjH2sj5aHTzWo6HDKmpPXfzi4sXHMvtwng1Ej5PoemsmxtACTeWaXBNlj5LoWEemwtQJw==" saltValue="RRQMkOVtY1VRXZWdG6+n2g==" spinCount="100000" sheet="1" objects="1" scenarios="1"/>
  <mergeCells count="14">
    <mergeCell ref="R11:T11"/>
    <mergeCell ref="B12:F12"/>
    <mergeCell ref="B11:H11"/>
    <mergeCell ref="B10:G10"/>
    <mergeCell ref="R10:T10"/>
    <mergeCell ref="U7:U8"/>
    <mergeCell ref="B1:E1"/>
    <mergeCell ref="G2:N3"/>
    <mergeCell ref="I7:I8"/>
    <mergeCell ref="J7:J8"/>
    <mergeCell ref="K7:K8"/>
    <mergeCell ref="M7:M8"/>
    <mergeCell ref="N7:N8"/>
    <mergeCell ref="O7:O8"/>
  </mergeCells>
  <conditionalFormatting sqref="D7:D8">
    <cfRule type="containsBlanks" dxfId="6" priority="1">
      <formula>LEN(TRIM(D7))=0</formula>
    </cfRule>
  </conditionalFormatting>
  <conditionalFormatting sqref="G7:H8 R7:R8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8">
    <cfRule type="notContainsBlanks" dxfId="2" priority="40">
      <formula>LEN(TRIM(G7))&gt;0</formula>
    </cfRule>
  </conditionalFormatting>
  <conditionalFormatting sqref="T7:T8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9F1C58AD-5758-45A9-9BCC-47D9E8D40FAE}">
      <formula1>"ANO,NE"</formula1>
    </dataValidation>
    <dataValidation type="list" showInputMessage="1" showErrorMessage="1" sqref="E7:E8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8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2024-03-11T08:02:06Z</cp:lastPrinted>
  <dcterms:created xsi:type="dcterms:W3CDTF">2014-03-05T12:43:32Z</dcterms:created>
  <dcterms:modified xsi:type="dcterms:W3CDTF">2024-04-04T09:11:31Z</dcterms:modified>
</cp:coreProperties>
</file>